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F:\Vestre-Slidre\Stab\Økonomiavdelinga\Økavd mappa er kopiert til teams\Lønn\Folkevalde\2024\"/>
    </mc:Choice>
  </mc:AlternateContent>
  <xr:revisionPtr revIDLastSave="0" documentId="13_ncr:1_{AA46A02E-FF63-40A1-913D-9857A0D1F7A9}" xr6:coauthVersionLast="36" xr6:coauthVersionMax="36" xr10:uidLastSave="{00000000-0000-0000-0000-000000000000}"/>
  <bookViews>
    <workbookView xWindow="0" yWindow="0" windowWidth="20460" windowHeight="768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F11" i="1" l="1"/>
  <c r="D11" i="1"/>
  <c r="B7" i="1"/>
  <c r="C7" i="1"/>
  <c r="F10" i="1"/>
  <c r="E11" i="1"/>
  <c r="F9" i="1"/>
  <c r="D12" i="1"/>
  <c r="E12" i="1" s="1"/>
  <c r="B17" i="1"/>
  <c r="C17" i="1" s="1"/>
  <c r="B16" i="1"/>
  <c r="C16" i="1" s="1"/>
  <c r="B18" i="1"/>
  <c r="C18" i="1" s="1"/>
  <c r="B8" i="1"/>
  <c r="C8" i="1" s="1"/>
  <c r="C6" i="1"/>
</calcChain>
</file>

<file path=xl/sharedStrings.xml><?xml version="1.0" encoding="utf-8"?>
<sst xmlns="http://schemas.openxmlformats.org/spreadsheetml/2006/main" count="30" uniqueCount="30">
  <si>
    <t>Ordførar</t>
  </si>
  <si>
    <t>Varaordførar</t>
  </si>
  <si>
    <t>Formannskapsmedlemmer</t>
  </si>
  <si>
    <t>Stortingsrepresentant</t>
  </si>
  <si>
    <t>Pr år</t>
  </si>
  <si>
    <t>Pr mnd</t>
  </si>
  <si>
    <t>Pr time</t>
  </si>
  <si>
    <t>Pr dag</t>
  </si>
  <si>
    <t>Tapt arb.fort. Uleg. Sats</t>
  </si>
  <si>
    <t>Makssats</t>
  </si>
  <si>
    <t>Pr møte</t>
  </si>
  <si>
    <t>Utvalsleiarar fast godtgj:</t>
  </si>
  <si>
    <t>1,2 promille av ordførargodtgj.</t>
  </si>
  <si>
    <t>4 promille av ordførargodtgj.</t>
  </si>
  <si>
    <t>2 % av ordførargodtgj</t>
  </si>
  <si>
    <t>1 % av ordførargodtgj</t>
  </si>
  <si>
    <t>75 % av stortingsrepr. godtgj.</t>
  </si>
  <si>
    <t>3 % av ordførargodtgj.</t>
  </si>
  <si>
    <t>0,5 % av ordførargodtgj</t>
  </si>
  <si>
    <t>Utval med over 12 møter pr år</t>
  </si>
  <si>
    <t>Utval med 1 - 6 møter pr år</t>
  </si>
  <si>
    <t xml:space="preserve">0,6 promille av ordførargodtgj. </t>
  </si>
  <si>
    <t xml:space="preserve">5 % av ordførar.godtgj. </t>
  </si>
  <si>
    <t>Utval med 7 - 12 møter pr år</t>
  </si>
  <si>
    <t>1,5 promille av ordførargodtgj.</t>
  </si>
  <si>
    <t>FOLKEVALDE -  GODTGJERSLER 2024 nye satsar frå 01.01.24</t>
  </si>
  <si>
    <t>Stortingsrepresentantane ny godtgj frå 01.05.23</t>
  </si>
  <si>
    <t>Møtegodtgjering over 3 timar</t>
  </si>
  <si>
    <t>IHT</t>
  </si>
  <si>
    <t xml:space="preserve">Møtegodtgjering under 3 timar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</si>
</sst>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1" fontId="0" fillId="0" borderId="0" xfId="0" applyNumberFormat="1"/>
    <xf numFmtId="14" fontId="0" fillId="0" borderId="0" xfId="0" applyNumberFormat="1" applyAlignment="1">
      <alignment horizontal="left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1" xfId="0" applyBorder="1"/>
    <xf numFmtId="165" fontId="0" fillId="0" borderId="1" xfId="1" applyNumberFormat="1" applyFont="1" applyBorder="1"/>
    <xf numFmtId="1" fontId="0" fillId="0" borderId="1" xfId="0" applyNumberFormat="1" applyBorder="1"/>
    <xf numFmtId="165" fontId="0" fillId="0" borderId="1" xfId="0" applyNumberFormat="1" applyBorder="1"/>
    <xf numFmtId="165" fontId="4" fillId="0" borderId="1" xfId="1" applyNumberFormat="1" applyFont="1" applyBorder="1"/>
    <xf numFmtId="0" fontId="0" fillId="0" borderId="1" xfId="0" applyFont="1" applyBorder="1"/>
    <xf numFmtId="0" fontId="5" fillId="0" borderId="0" xfId="0" applyFont="1"/>
    <xf numFmtId="0" fontId="1" fillId="0" borderId="0" xfId="0" applyFont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workbookViewId="0">
      <selection activeCell="A23" sqref="A23"/>
    </sheetView>
  </sheetViews>
  <sheetFormatPr baseColWidth="10" defaultRowHeight="15" x14ac:dyDescent="0.25"/>
  <cols>
    <col min="1" max="1" width="30.85546875" customWidth="1"/>
    <col min="2" max="2" width="9.7109375" customWidth="1"/>
    <col min="3" max="3" width="10.7109375" customWidth="1"/>
    <col min="4" max="4" width="8.42578125" customWidth="1"/>
    <col min="5" max="6" width="9.7109375" customWidth="1"/>
    <col min="7" max="7" width="31.85546875" customWidth="1"/>
  </cols>
  <sheetData>
    <row r="1" spans="1:7" s="1" customFormat="1" ht="21" x14ac:dyDescent="0.35">
      <c r="A1" s="14" t="s">
        <v>25</v>
      </c>
      <c r="B1" s="14"/>
      <c r="C1" s="14"/>
      <c r="D1" s="14"/>
      <c r="E1" s="14"/>
      <c r="F1" s="14"/>
      <c r="G1" s="14"/>
    </row>
    <row r="2" spans="1:7" s="13" customFormat="1" ht="12" x14ac:dyDescent="0.2">
      <c r="A2" s="13" t="s">
        <v>26</v>
      </c>
    </row>
    <row r="3" spans="1:7" s="4" customFormat="1" ht="18.75" x14ac:dyDescent="0.3">
      <c r="A3" s="5"/>
      <c r="B3" s="6" t="s">
        <v>4</v>
      </c>
      <c r="C3" s="6" t="s">
        <v>5</v>
      </c>
      <c r="D3" s="6" t="s">
        <v>7</v>
      </c>
      <c r="E3" s="6" t="s">
        <v>6</v>
      </c>
      <c r="F3" s="6" t="s">
        <v>10</v>
      </c>
      <c r="G3" s="5"/>
    </row>
    <row r="4" spans="1:7" ht="31.5" customHeight="1" x14ac:dyDescent="0.25">
      <c r="A4" s="7" t="s">
        <v>3</v>
      </c>
      <c r="B4" s="11">
        <v>1107190</v>
      </c>
      <c r="C4" s="8"/>
      <c r="D4" s="7"/>
      <c r="E4" s="7"/>
      <c r="F4" s="7"/>
      <c r="G4" s="7"/>
    </row>
    <row r="5" spans="1:7" x14ac:dyDescent="0.25">
      <c r="A5" s="7"/>
      <c r="B5" s="8"/>
      <c r="C5" s="8"/>
      <c r="D5" s="7"/>
      <c r="E5" s="7"/>
      <c r="F5" s="7"/>
      <c r="G5" s="7"/>
    </row>
    <row r="6" spans="1:7" x14ac:dyDescent="0.25">
      <c r="A6" s="7" t="s">
        <v>0</v>
      </c>
      <c r="B6" s="8">
        <f>B4*75/100</f>
        <v>830392.5</v>
      </c>
      <c r="C6" s="8">
        <f>B6/12</f>
        <v>69199.375</v>
      </c>
      <c r="D6" s="7"/>
      <c r="E6" s="7"/>
      <c r="F6" s="7"/>
      <c r="G6" s="7" t="s">
        <v>16</v>
      </c>
    </row>
    <row r="7" spans="1:7" x14ac:dyDescent="0.25">
      <c r="A7" s="12" t="s">
        <v>1</v>
      </c>
      <c r="B7" s="8">
        <f>B6*5/100</f>
        <v>41519.625</v>
      </c>
      <c r="C7" s="8">
        <f>B7/12</f>
        <v>3459.96875</v>
      </c>
      <c r="D7" s="9"/>
      <c r="E7" s="9"/>
      <c r="F7" s="9"/>
      <c r="G7" s="12" t="s">
        <v>22</v>
      </c>
    </row>
    <row r="8" spans="1:7" x14ac:dyDescent="0.25">
      <c r="A8" s="7" t="s">
        <v>2</v>
      </c>
      <c r="B8" s="8">
        <f>B6*3/100</f>
        <v>24911.775000000001</v>
      </c>
      <c r="C8" s="8">
        <f>B8/12</f>
        <v>2075.9812500000003</v>
      </c>
      <c r="D8" s="9"/>
      <c r="E8" s="9"/>
      <c r="F8" s="9"/>
      <c r="G8" s="7" t="s">
        <v>17</v>
      </c>
    </row>
    <row r="9" spans="1:7" x14ac:dyDescent="0.25">
      <c r="A9" s="7" t="s">
        <v>27</v>
      </c>
      <c r="B9" s="8"/>
      <c r="C9" s="8"/>
      <c r="D9" s="7"/>
      <c r="E9" s="7"/>
      <c r="F9" s="8">
        <f>B6*0.0012</f>
        <v>996.47099999999989</v>
      </c>
      <c r="G9" s="7" t="s">
        <v>12</v>
      </c>
    </row>
    <row r="10" spans="1:7" x14ac:dyDescent="0.25">
      <c r="A10" s="7" t="s">
        <v>29</v>
      </c>
      <c r="B10" s="8"/>
      <c r="C10" s="8"/>
      <c r="D10" s="7"/>
      <c r="E10" s="7"/>
      <c r="F10" s="8">
        <f>B6*0.0006</f>
        <v>498.23549999999994</v>
      </c>
      <c r="G10" s="7" t="s">
        <v>21</v>
      </c>
    </row>
    <row r="11" spans="1:7" x14ac:dyDescent="0.25">
      <c r="A11" s="7" t="s">
        <v>8</v>
      </c>
      <c r="B11" s="8"/>
      <c r="C11" s="8"/>
      <c r="D11" s="10">
        <f>B6*0.0015</f>
        <v>1245.5887500000001</v>
      </c>
      <c r="E11" s="9">
        <f>D11/7.5</f>
        <v>166.07850000000002</v>
      </c>
      <c r="F11" s="8">
        <f>B6*0.0015</f>
        <v>1245.5887500000001</v>
      </c>
      <c r="G11" s="7" t="s">
        <v>24</v>
      </c>
    </row>
    <row r="12" spans="1:7" x14ac:dyDescent="0.25">
      <c r="A12" s="7" t="s">
        <v>9</v>
      </c>
      <c r="B12" s="8"/>
      <c r="C12" s="8"/>
      <c r="D12" s="8">
        <f>B6*0.004</f>
        <v>3321.57</v>
      </c>
      <c r="E12" s="9">
        <f>D12/7.5</f>
        <v>442.87600000000003</v>
      </c>
      <c r="F12" s="9"/>
      <c r="G12" s="7" t="s">
        <v>13</v>
      </c>
    </row>
    <row r="13" spans="1:7" x14ac:dyDescent="0.25">
      <c r="A13" s="7"/>
      <c r="B13" s="8"/>
      <c r="C13" s="8"/>
      <c r="D13" s="7"/>
      <c r="E13" s="7"/>
      <c r="F13" s="7"/>
      <c r="G13" s="7"/>
    </row>
    <row r="14" spans="1:7" x14ac:dyDescent="0.25">
      <c r="A14" s="7"/>
      <c r="B14" s="8"/>
      <c r="C14" s="8"/>
      <c r="D14" s="7"/>
      <c r="E14" s="7"/>
      <c r="F14" s="7"/>
      <c r="G14" s="7"/>
    </row>
    <row r="15" spans="1:7" x14ac:dyDescent="0.25">
      <c r="A15" s="7" t="s">
        <v>11</v>
      </c>
      <c r="B15" s="8"/>
      <c r="C15" s="8"/>
      <c r="D15" s="7"/>
      <c r="E15" s="7"/>
      <c r="F15" s="7"/>
      <c r="G15" s="7"/>
    </row>
    <row r="16" spans="1:7" x14ac:dyDescent="0.25">
      <c r="A16" s="7" t="s">
        <v>19</v>
      </c>
      <c r="B16" s="8">
        <f>B6*2/100</f>
        <v>16607.849999999999</v>
      </c>
      <c r="C16" s="8">
        <f>B16/12</f>
        <v>1383.9875</v>
      </c>
      <c r="D16" s="7"/>
      <c r="E16" s="7"/>
      <c r="F16" s="7"/>
      <c r="G16" s="7" t="s">
        <v>14</v>
      </c>
    </row>
    <row r="17" spans="1:7" x14ac:dyDescent="0.25">
      <c r="A17" s="7" t="s">
        <v>23</v>
      </c>
      <c r="B17" s="8">
        <f>B6*1/100</f>
        <v>8303.9249999999993</v>
      </c>
      <c r="C17" s="8">
        <f t="shared" ref="C17:C18" si="0">B17/12</f>
        <v>691.99374999999998</v>
      </c>
      <c r="D17" s="7"/>
      <c r="E17" s="7"/>
      <c r="F17" s="7"/>
      <c r="G17" s="7" t="s">
        <v>15</v>
      </c>
    </row>
    <row r="18" spans="1:7" x14ac:dyDescent="0.25">
      <c r="A18" s="7" t="s">
        <v>20</v>
      </c>
      <c r="B18" s="8">
        <f>B6*0.5/100</f>
        <v>4151.9624999999996</v>
      </c>
      <c r="C18" s="8">
        <f t="shared" si="0"/>
        <v>345.99687499999999</v>
      </c>
      <c r="D18" s="7"/>
      <c r="E18" s="7"/>
      <c r="F18" s="7"/>
      <c r="G18" s="7" t="s">
        <v>18</v>
      </c>
    </row>
    <row r="19" spans="1:7" x14ac:dyDescent="0.25">
      <c r="B19" s="2"/>
      <c r="C19" s="2"/>
    </row>
    <row r="21" spans="1:7" x14ac:dyDescent="0.25">
      <c r="A21" s="3">
        <v>45358</v>
      </c>
    </row>
    <row r="22" spans="1:7" x14ac:dyDescent="0.25">
      <c r="A22" t="s">
        <v>28</v>
      </c>
    </row>
  </sheetData>
  <mergeCells count="1">
    <mergeCell ref="A1:G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IKT Valdres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Inger Helen Tvenge</dc:creator>
  <cp:lastModifiedBy>Inger Helen Tvenge</cp:lastModifiedBy>
  <cp:lastPrinted>2017-12-20T12:21:10Z</cp:lastPrinted>
  <dcterms:created xsi:type="dcterms:W3CDTF">2016-12-14T10:24:46Z</dcterms:created>
  <dcterms:modified xsi:type="dcterms:W3CDTF">2024-03-07T14:33:07Z</dcterms:modified>
</cp:coreProperties>
</file>